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8210" windowHeight="9690" activeTab="1"/>
  </bookViews>
  <sheets>
    <sheet name="Tab.52 土器付着炭化物分析試料一覧" sheetId="2" r:id="rId1"/>
    <sheet name="Tab.53 土器付着炭化物分析結果一覧表" sheetId="1" r:id="rId2"/>
  </sheets>
  <calcPr calcId="145621" concurrentCalc="0"/>
</workbook>
</file>

<file path=xl/calcChain.xml><?xml version="1.0" encoding="utf-8"?>
<calcChain xmlns="http://schemas.openxmlformats.org/spreadsheetml/2006/main">
  <c r="I5" i="1" l="1"/>
  <c r="I7" i="1"/>
  <c r="I6" i="1"/>
  <c r="I4" i="1"/>
</calcChain>
</file>

<file path=xl/sharedStrings.xml><?xml version="1.0" encoding="utf-8"?>
<sst xmlns="http://schemas.openxmlformats.org/spreadsheetml/2006/main" count="51" uniqueCount="39">
  <si>
    <t>炭素含有量</t>
    <rPh sb="0" eb="2">
      <t>タンソ</t>
    </rPh>
    <rPh sb="2" eb="5">
      <t>ガンユウリョウ</t>
    </rPh>
    <phoneticPr fontId="2"/>
  </si>
  <si>
    <t>窒素含有量</t>
    <rPh sb="0" eb="2">
      <t>チッソ</t>
    </rPh>
    <rPh sb="2" eb="5">
      <t>ガンユウリョウ</t>
    </rPh>
    <phoneticPr fontId="2"/>
  </si>
  <si>
    <t>(‰)</t>
    <phoneticPr fontId="1"/>
  </si>
  <si>
    <t>(%)</t>
    <phoneticPr fontId="2"/>
  </si>
  <si>
    <t>試料番号</t>
    <rPh sb="0" eb="2">
      <t>シリョウ</t>
    </rPh>
    <rPh sb="2" eb="4">
      <t>バンゴウ</t>
    </rPh>
    <phoneticPr fontId="1"/>
  </si>
  <si>
    <t>C/N比</t>
    <rPh sb="3" eb="4">
      <t>ヒ</t>
    </rPh>
    <phoneticPr fontId="1"/>
  </si>
  <si>
    <t>試料番号</t>
    <rPh sb="0" eb="2">
      <t>シリョウ</t>
    </rPh>
    <rPh sb="2" eb="4">
      <t>バンゴウ</t>
    </rPh>
    <phoneticPr fontId="6"/>
  </si>
  <si>
    <t>時期</t>
    <rPh sb="0" eb="2">
      <t>ジキ</t>
    </rPh>
    <phoneticPr fontId="6"/>
  </si>
  <si>
    <t>形式</t>
    <rPh sb="0" eb="2">
      <t>ケイシキ</t>
    </rPh>
    <phoneticPr fontId="6"/>
  </si>
  <si>
    <t>器種</t>
    <rPh sb="0" eb="2">
      <t>キシュ</t>
    </rPh>
    <phoneticPr fontId="6"/>
  </si>
  <si>
    <t>部位</t>
    <rPh sb="0" eb="2">
      <t>ブイ</t>
    </rPh>
    <phoneticPr fontId="6"/>
  </si>
  <si>
    <t>25-5</t>
    <phoneticPr fontId="6"/>
  </si>
  <si>
    <t>縄文晩期末</t>
    <rPh sb="0" eb="2">
      <t>ジョウモン</t>
    </rPh>
    <rPh sb="2" eb="4">
      <t>バンキ</t>
    </rPh>
    <rPh sb="4" eb="5">
      <t>マツ</t>
    </rPh>
    <phoneticPr fontId="6"/>
  </si>
  <si>
    <t>土器</t>
    <rPh sb="0" eb="2">
      <t>ドキ</t>
    </rPh>
    <phoneticPr fontId="6"/>
  </si>
  <si>
    <t>胴部上位　内側</t>
    <rPh sb="0" eb="2">
      <t>ドウブ</t>
    </rPh>
    <rPh sb="2" eb="4">
      <t>ジョウイ</t>
    </rPh>
    <rPh sb="5" eb="7">
      <t>ウチガワ</t>
    </rPh>
    <phoneticPr fontId="6"/>
  </si>
  <si>
    <t>縄文晩期後葉</t>
    <rPh sb="0" eb="2">
      <t>ジョウモン</t>
    </rPh>
    <rPh sb="2" eb="4">
      <t>バンキ</t>
    </rPh>
    <rPh sb="4" eb="5">
      <t>コウ</t>
    </rPh>
    <rPh sb="5" eb="6">
      <t>ヨウ</t>
    </rPh>
    <phoneticPr fontId="6"/>
  </si>
  <si>
    <t>粗製深鉢</t>
    <rPh sb="0" eb="2">
      <t>ソセイ</t>
    </rPh>
    <rPh sb="2" eb="3">
      <t>フカ</t>
    </rPh>
    <rPh sb="3" eb="4">
      <t>ハチ</t>
    </rPh>
    <phoneticPr fontId="6"/>
  </si>
  <si>
    <t>口縁　内側</t>
    <rPh sb="0" eb="2">
      <t>コウエン</t>
    </rPh>
    <rPh sb="3" eb="5">
      <t>ウチガワ</t>
    </rPh>
    <phoneticPr fontId="6"/>
  </si>
  <si>
    <t>縄文後期後葉</t>
    <rPh sb="0" eb="2">
      <t>ジョウモン</t>
    </rPh>
    <rPh sb="2" eb="4">
      <t>コウキ</t>
    </rPh>
    <rPh sb="4" eb="5">
      <t>コウ</t>
    </rPh>
    <rPh sb="5" eb="6">
      <t>ヨウ</t>
    </rPh>
    <phoneticPr fontId="6"/>
  </si>
  <si>
    <t>精製深鉢</t>
    <rPh sb="0" eb="1">
      <t>セイ</t>
    </rPh>
    <rPh sb="1" eb="2">
      <t>セイ</t>
    </rPh>
    <rPh sb="2" eb="3">
      <t>フカ</t>
    </rPh>
    <rPh sb="3" eb="4">
      <t>ハチ</t>
    </rPh>
    <phoneticPr fontId="6"/>
  </si>
  <si>
    <t>底部　内側</t>
    <rPh sb="0" eb="2">
      <t>テイブ</t>
    </rPh>
    <rPh sb="3" eb="5">
      <t>ウチガワ</t>
    </rPh>
    <phoneticPr fontId="6"/>
  </si>
  <si>
    <t>縄文晩期前葉</t>
    <rPh sb="0" eb="2">
      <t>ジョウモン</t>
    </rPh>
    <rPh sb="2" eb="4">
      <t>バンキ</t>
    </rPh>
    <rPh sb="4" eb="6">
      <t>ゼンヨウ</t>
    </rPh>
    <phoneticPr fontId="6"/>
  </si>
  <si>
    <t>土器付着炭化物</t>
    <rPh sb="0" eb="2">
      <t>ドキ</t>
    </rPh>
    <rPh sb="2" eb="4">
      <t>フチャク</t>
    </rPh>
    <rPh sb="4" eb="7">
      <t>タンカブツ</t>
    </rPh>
    <phoneticPr fontId="1"/>
  </si>
  <si>
    <t>試料情報</t>
    <rPh sb="0" eb="2">
      <t>シリョウ</t>
    </rPh>
    <rPh sb="2" eb="4">
      <t>ジョウホウ</t>
    </rPh>
    <phoneticPr fontId="1"/>
  </si>
  <si>
    <t>安行3c～3d式</t>
    <rPh sb="0" eb="2">
      <t>アンギョウ</t>
    </rPh>
    <rPh sb="7" eb="8">
      <t>シキ</t>
    </rPh>
    <phoneticPr fontId="6"/>
  </si>
  <si>
    <t>安行3a～3b式</t>
    <rPh sb="0" eb="2">
      <t>アンギョウ</t>
    </rPh>
    <rPh sb="7" eb="8">
      <t>シキ</t>
    </rPh>
    <phoneticPr fontId="6"/>
  </si>
  <si>
    <t>安行1～2式</t>
    <rPh sb="0" eb="2">
      <t>アンギョウ</t>
    </rPh>
    <rPh sb="5" eb="6">
      <t>シキ</t>
    </rPh>
    <phoneticPr fontId="6"/>
  </si>
  <si>
    <r>
      <t>δ</t>
    </r>
    <r>
      <rPr>
        <vertAlign val="superscript"/>
        <sz val="9"/>
        <rFont val="ＭＳ 明朝"/>
        <family val="1"/>
        <charset val="128"/>
      </rPr>
      <t>13</t>
    </r>
    <r>
      <rPr>
        <sz val="9"/>
        <rFont val="ＭＳ 明朝"/>
        <family val="1"/>
        <charset val="128"/>
      </rPr>
      <t>C</t>
    </r>
    <r>
      <rPr>
        <vertAlign val="subscript"/>
        <sz val="9"/>
        <rFont val="ＭＳ 明朝"/>
        <family val="1"/>
        <charset val="128"/>
      </rPr>
      <t>PDB</t>
    </r>
    <phoneticPr fontId="1"/>
  </si>
  <si>
    <r>
      <t>δ</t>
    </r>
    <r>
      <rPr>
        <vertAlign val="superscript"/>
        <sz val="9"/>
        <rFont val="ＭＳ 明朝"/>
        <family val="1"/>
        <charset val="128"/>
      </rPr>
      <t>15</t>
    </r>
    <r>
      <rPr>
        <sz val="9"/>
        <rFont val="ＭＳ 明朝"/>
        <family val="1"/>
        <charset val="128"/>
      </rPr>
      <t>N</t>
    </r>
    <r>
      <rPr>
        <vertAlign val="subscript"/>
        <sz val="9"/>
        <rFont val="ＭＳ 明朝"/>
        <family val="1"/>
        <charset val="128"/>
      </rPr>
      <t>Air</t>
    </r>
    <phoneticPr fontId="1"/>
  </si>
  <si>
    <t>22-47</t>
    <phoneticPr fontId="6"/>
  </si>
  <si>
    <t>千網式</t>
    <rPh sb="0" eb="1">
      <t>セン</t>
    </rPh>
    <rPh sb="1" eb="2">
      <t>アミ</t>
    </rPh>
    <rPh sb="2" eb="3">
      <t>シキ</t>
    </rPh>
    <phoneticPr fontId="6"/>
  </si>
  <si>
    <t>Tab.52 土器付着炭化物分析試料一覧</t>
    <rPh sb="14" eb="16">
      <t>ブンセキ</t>
    </rPh>
    <rPh sb="16" eb="18">
      <t>シリョウ</t>
    </rPh>
    <rPh sb="18" eb="20">
      <t>イチラン</t>
    </rPh>
    <phoneticPr fontId="6"/>
  </si>
  <si>
    <t>Tab.53 土器付着炭化物分析結果一覧表</t>
    <rPh sb="16" eb="18">
      <t>ケッカ</t>
    </rPh>
    <rPh sb="18" eb="20">
      <t>イチラン</t>
    </rPh>
    <rPh sb="20" eb="21">
      <t>ヒョウ</t>
    </rPh>
    <phoneticPr fontId="1"/>
  </si>
  <si>
    <t>13-29</t>
    <phoneticPr fontId="1"/>
  </si>
  <si>
    <t>22-47</t>
    <phoneticPr fontId="1"/>
  </si>
  <si>
    <t>25-5</t>
    <phoneticPr fontId="1"/>
  </si>
  <si>
    <t>13-29</t>
    <phoneticPr fontId="6"/>
  </si>
  <si>
    <t>22-109</t>
    <phoneticPr fontId="6"/>
  </si>
  <si>
    <t>22-109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</si>
</sst>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vertAlign val="subscript"/>
      <sz val="9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shrinkToFit="1"/>
    </xf>
    <xf numFmtId="177" fontId="3" fillId="0" borderId="5" xfId="0" applyNumberFormat="1" applyFont="1" applyBorder="1" applyAlignment="1">
      <alignment horizontal="center" vertical="center" shrinkToFit="1"/>
    </xf>
    <xf numFmtId="176" fontId="3" fillId="0" borderId="8" xfId="0" applyNumberFormat="1" applyFont="1" applyBorder="1" applyAlignment="1">
      <alignment horizontal="center" vertical="center" shrinkToFit="1"/>
    </xf>
    <xf numFmtId="177" fontId="3" fillId="0" borderId="8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 shrinkToFit="1"/>
    </xf>
    <xf numFmtId="177" fontId="3" fillId="0" borderId="14" xfId="0" applyNumberFormat="1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177" fontId="3" fillId="0" borderId="15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77" fontId="3" fillId="0" borderId="19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177" fontId="3" fillId="0" borderId="16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177" fontId="3" fillId="0" borderId="18" xfId="0" applyNumberFormat="1" applyFont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177" fontId="3" fillId="0" borderId="1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GridLines="0" zoomScale="170" zoomScaleNormal="170" workbookViewId="0">
      <selection activeCell="D19" sqref="D19"/>
    </sheetView>
  </sheetViews>
  <sheetFormatPr defaultRowHeight="11.25" x14ac:dyDescent="0.15"/>
  <cols>
    <col min="1" max="1" width="7.5" style="5" bestFit="1" customWidth="1"/>
    <col min="2" max="2" width="10.5" style="5" bestFit="1" customWidth="1"/>
    <col min="3" max="3" width="15.5" style="5" bestFit="1" customWidth="1"/>
    <col min="4" max="4" width="7.5" style="5" bestFit="1" customWidth="1"/>
    <col min="5" max="5" width="12.25" style="5" bestFit="1" customWidth="1"/>
    <col min="6" max="16384" width="9" style="5"/>
  </cols>
  <sheetData>
    <row r="1" spans="1:10" x14ac:dyDescent="0.15">
      <c r="A1" s="5" t="s">
        <v>31</v>
      </c>
    </row>
    <row r="2" spans="1:10" x14ac:dyDescent="0.15">
      <c r="A2" s="16" t="s">
        <v>6</v>
      </c>
      <c r="B2" s="17" t="s">
        <v>7</v>
      </c>
      <c r="C2" s="17" t="s">
        <v>8</v>
      </c>
      <c r="D2" s="17" t="s">
        <v>9</v>
      </c>
      <c r="E2" s="18" t="s">
        <v>10</v>
      </c>
      <c r="F2" s="6"/>
      <c r="G2" s="6"/>
      <c r="H2" s="6"/>
      <c r="I2" s="6"/>
      <c r="J2" s="6"/>
    </row>
    <row r="3" spans="1:10" x14ac:dyDescent="0.15">
      <c r="A3" s="13" t="s">
        <v>36</v>
      </c>
      <c r="B3" s="14" t="s">
        <v>15</v>
      </c>
      <c r="C3" s="14" t="s">
        <v>24</v>
      </c>
      <c r="D3" s="14" t="s">
        <v>16</v>
      </c>
      <c r="E3" s="15" t="s">
        <v>17</v>
      </c>
      <c r="F3" s="6"/>
      <c r="G3" s="6"/>
      <c r="H3" s="6"/>
      <c r="I3" s="6"/>
      <c r="J3" s="6"/>
    </row>
    <row r="4" spans="1:10" x14ac:dyDescent="0.15">
      <c r="A4" s="7" t="s">
        <v>37</v>
      </c>
      <c r="B4" s="8" t="s">
        <v>21</v>
      </c>
      <c r="C4" s="8" t="s">
        <v>25</v>
      </c>
      <c r="D4" s="8" t="s">
        <v>19</v>
      </c>
      <c r="E4" s="9" t="s">
        <v>20</v>
      </c>
      <c r="F4" s="6"/>
      <c r="G4" s="6"/>
      <c r="H4" s="6"/>
      <c r="I4" s="6"/>
      <c r="J4" s="6"/>
    </row>
    <row r="5" spans="1:10" x14ac:dyDescent="0.15">
      <c r="A5" s="7" t="s">
        <v>29</v>
      </c>
      <c r="B5" s="8" t="s">
        <v>18</v>
      </c>
      <c r="C5" s="8" t="s">
        <v>26</v>
      </c>
      <c r="D5" s="8" t="s">
        <v>19</v>
      </c>
      <c r="E5" s="9" t="s">
        <v>20</v>
      </c>
      <c r="F5" s="6"/>
      <c r="G5" s="6"/>
      <c r="H5" s="6"/>
      <c r="I5" s="6"/>
      <c r="J5" s="6"/>
    </row>
    <row r="6" spans="1:10" x14ac:dyDescent="0.15">
      <c r="A6" s="10" t="s">
        <v>11</v>
      </c>
      <c r="B6" s="11" t="s">
        <v>12</v>
      </c>
      <c r="C6" s="11" t="s">
        <v>30</v>
      </c>
      <c r="D6" s="11" t="s">
        <v>13</v>
      </c>
      <c r="E6" s="12" t="s">
        <v>14</v>
      </c>
      <c r="F6" s="6"/>
      <c r="G6" s="6"/>
      <c r="H6" s="6"/>
      <c r="I6" s="6"/>
      <c r="J6" s="6"/>
    </row>
    <row r="7" spans="1:10" x14ac:dyDescent="0.15">
      <c r="A7" s="6"/>
      <c r="B7" s="6"/>
      <c r="C7" s="6"/>
      <c r="D7" s="6"/>
      <c r="E7" s="6"/>
      <c r="F7" s="6"/>
      <c r="G7" s="6"/>
      <c r="H7" s="6"/>
      <c r="I7" s="6"/>
      <c r="J7" s="6"/>
    </row>
    <row r="9" spans="1:10" x14ac:dyDescent="0.1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x14ac:dyDescent="0.1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</row>
  </sheetData>
  <phoneticPr fontId="1"/>
  <pageMargins left="0.7" right="0.7" top="0.75" bottom="0.75" header="0.3" footer="0.3"/>
  <pageSetup paperSize="9" orientation="portrait" r:id="rId1"/>
  <ignoredErrors>
    <ignoredError sqref="A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tabSelected="1" zoomScale="160" zoomScaleNormal="160" workbookViewId="0">
      <selection activeCell="G19" sqref="G19"/>
    </sheetView>
  </sheetViews>
  <sheetFormatPr defaultColWidth="8.875" defaultRowHeight="11.25" x14ac:dyDescent="0.15"/>
  <cols>
    <col min="1" max="1" width="8.625" style="2" customWidth="1"/>
    <col min="2" max="2" width="12.25" style="2" bestFit="1" customWidth="1"/>
    <col min="3" max="3" width="15.5" style="2" bestFit="1" customWidth="1"/>
    <col min="4" max="4" width="7.5" style="2" bestFit="1" customWidth="1"/>
    <col min="5" max="6" width="6.25" style="2" bestFit="1" customWidth="1"/>
    <col min="7" max="7" width="9" style="2" bestFit="1" customWidth="1"/>
    <col min="8" max="8" width="9" style="3" bestFit="1" customWidth="1"/>
    <col min="9" max="9" width="6" style="2" bestFit="1" customWidth="1"/>
    <col min="10" max="16384" width="8.875" style="1"/>
  </cols>
  <sheetData>
    <row r="1" spans="1:9" x14ac:dyDescent="0.15">
      <c r="A1" s="4" t="s">
        <v>32</v>
      </c>
      <c r="B1" s="26"/>
      <c r="C1" s="27"/>
      <c r="D1" s="27"/>
    </row>
    <row r="2" spans="1:9" ht="13.5" x14ac:dyDescent="0.15">
      <c r="A2" s="38" t="s">
        <v>4</v>
      </c>
      <c r="B2" s="43" t="s">
        <v>23</v>
      </c>
      <c r="C2" s="44"/>
      <c r="D2" s="44"/>
      <c r="E2" s="28" t="s">
        <v>27</v>
      </c>
      <c r="F2" s="28" t="s">
        <v>28</v>
      </c>
      <c r="G2" s="29" t="s">
        <v>0</v>
      </c>
      <c r="H2" s="29" t="s">
        <v>1</v>
      </c>
      <c r="I2" s="37" t="s">
        <v>5</v>
      </c>
    </row>
    <row r="3" spans="1:9" x14ac:dyDescent="0.15">
      <c r="A3" s="39"/>
      <c r="B3" s="45"/>
      <c r="C3" s="45"/>
      <c r="D3" s="45"/>
      <c r="E3" s="35" t="s">
        <v>2</v>
      </c>
      <c r="F3" s="35" t="s">
        <v>2</v>
      </c>
      <c r="G3" s="36" t="s">
        <v>3</v>
      </c>
      <c r="H3" s="36" t="s">
        <v>3</v>
      </c>
      <c r="I3" s="37"/>
    </row>
    <row r="4" spans="1:9" x14ac:dyDescent="0.15">
      <c r="A4" s="33" t="s">
        <v>33</v>
      </c>
      <c r="B4" s="40" t="s">
        <v>22</v>
      </c>
      <c r="C4" s="14" t="s">
        <v>24</v>
      </c>
      <c r="D4" s="14" t="s">
        <v>16</v>
      </c>
      <c r="E4" s="21">
        <v>-24.4</v>
      </c>
      <c r="F4" s="22">
        <v>7.88</v>
      </c>
      <c r="G4" s="21">
        <v>58.7</v>
      </c>
      <c r="H4" s="22">
        <v>7.4</v>
      </c>
      <c r="I4" s="34">
        <f>(G4/12.011)/(H4/14.0067)</f>
        <v>9.2504538632379791</v>
      </c>
    </row>
    <row r="5" spans="1:9" x14ac:dyDescent="0.15">
      <c r="A5" s="30" t="s">
        <v>38</v>
      </c>
      <c r="B5" s="41"/>
      <c r="C5" s="14" t="s">
        <v>25</v>
      </c>
      <c r="D5" s="14" t="s">
        <v>19</v>
      </c>
      <c r="E5" s="21">
        <v>-25.3</v>
      </c>
      <c r="F5" s="22">
        <v>1.06</v>
      </c>
      <c r="G5" s="21">
        <v>56.6</v>
      </c>
      <c r="H5" s="22">
        <v>1.1000000000000001</v>
      </c>
      <c r="I5" s="34">
        <f>(G5/12.011)/(H5/14.0067)</f>
        <v>60.004028125733235</v>
      </c>
    </row>
    <row r="6" spans="1:9" x14ac:dyDescent="0.15">
      <c r="A6" s="30" t="s">
        <v>34</v>
      </c>
      <c r="B6" s="41"/>
      <c r="C6" s="23" t="s">
        <v>26</v>
      </c>
      <c r="D6" s="23" t="s">
        <v>19</v>
      </c>
      <c r="E6" s="24">
        <v>-25.9</v>
      </c>
      <c r="F6" s="25">
        <v>2</v>
      </c>
      <c r="G6" s="24">
        <v>62</v>
      </c>
      <c r="H6" s="25">
        <v>2.6</v>
      </c>
      <c r="I6" s="46">
        <f>(G6/12.011)/(H6/14.0067)</f>
        <v>27.808335948457504</v>
      </c>
    </row>
    <row r="7" spans="1:9" x14ac:dyDescent="0.15">
      <c r="A7" s="31" t="s">
        <v>35</v>
      </c>
      <c r="B7" s="42"/>
      <c r="C7" s="11" t="s">
        <v>30</v>
      </c>
      <c r="D7" s="11" t="s">
        <v>13</v>
      </c>
      <c r="E7" s="19">
        <v>-24.4</v>
      </c>
      <c r="F7" s="20">
        <v>8.61</v>
      </c>
      <c r="G7" s="19">
        <v>56.1</v>
      </c>
      <c r="H7" s="20">
        <v>7.05</v>
      </c>
      <c r="I7" s="32">
        <f>(G7/12.011)/(H7/14.0067)</f>
        <v>9.2796245285793013</v>
      </c>
    </row>
  </sheetData>
  <mergeCells count="4">
    <mergeCell ref="I2:I3"/>
    <mergeCell ref="A2:A3"/>
    <mergeCell ref="B4:B7"/>
    <mergeCell ref="B2:D3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r:id="rId1"/>
  <headerFooter alignWithMargins="0"/>
  <ignoredErrors>
    <ignoredError sqref="A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