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410" yWindow="945" windowWidth="18255" windowHeight="12855"/>
  </bookViews>
  <sheets>
    <sheet name="Tab.37 鉄器集計表" sheetId="9" r:id="rId1"/>
    <sheet name="Tab.38 滓類集計表" sheetId="8" r:id="rId2"/>
    <sheet name=" Tab39 銭貨集計表" sheetId="10" r:id="rId3"/>
    <sheet name="Tab.40 石器集計表" sheetId="3" r:id="rId4"/>
    <sheet name="Tab.41 石器剥片・未成品集計表" sheetId="2" r:id="rId5"/>
    <sheet name="Tab.42 礫集計表" sheetId="4" r:id="rId6"/>
    <sheet name="Tab.43 軽石集計表" sheetId="1" r:id="rId7"/>
    <sheet name="Tab.44 骨集計表" sheetId="7" r:id="rId8"/>
    <sheet name="Tab.45 貝集計表" sheetId="6" r:id="rId9"/>
    <sheet name="Tab.46 炭化材・木片集計表" sheetId="5" r:id="rId10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5" l="1"/>
  <c r="B6" i="6"/>
  <c r="B5" i="7"/>
  <c r="B5" i="1"/>
  <c r="B12" i="4"/>
  <c r="B6" i="2"/>
  <c r="C9" i="3"/>
  <c r="B5" i="10"/>
  <c r="C15" i="8"/>
  <c r="C7" i="9"/>
</calcChain>
</file>

<file path=xl/sharedStrings.xml><?xml version="1.0" encoding="utf-8"?>
<sst xmlns="http://schemas.openxmlformats.org/spreadsheetml/2006/main" count="103" uniqueCount="58">
  <si>
    <t>大グリッドNo.</t>
    <rPh sb="0" eb="1">
      <t>ダイ</t>
    </rPh>
    <phoneticPr fontId="1"/>
  </si>
  <si>
    <t>個数</t>
    <rPh sb="0" eb="2">
      <t>コスウ</t>
    </rPh>
    <phoneticPr fontId="1"/>
  </si>
  <si>
    <t>種別</t>
    <rPh sb="0" eb="2">
      <t>シュベツ</t>
    </rPh>
    <phoneticPr fontId="1"/>
  </si>
  <si>
    <t>17S</t>
    <phoneticPr fontId="1"/>
  </si>
  <si>
    <t>18R</t>
    <phoneticPr fontId="1"/>
  </si>
  <si>
    <t>18R</t>
    <phoneticPr fontId="1"/>
  </si>
  <si>
    <t>重量(ｇ)</t>
    <rPh sb="0" eb="2">
      <t>ジュウリョウ</t>
    </rPh>
    <phoneticPr fontId="1"/>
  </si>
  <si>
    <t>16S</t>
    <phoneticPr fontId="1"/>
  </si>
  <si>
    <t>17S</t>
    <phoneticPr fontId="1"/>
  </si>
  <si>
    <t>17R</t>
    <phoneticPr fontId="1"/>
  </si>
  <si>
    <t>18S</t>
    <phoneticPr fontId="1"/>
  </si>
  <si>
    <t>18Q</t>
    <phoneticPr fontId="1"/>
  </si>
  <si>
    <t>1トレ</t>
    <phoneticPr fontId="1"/>
  </si>
  <si>
    <t>7トレ</t>
    <phoneticPr fontId="1"/>
  </si>
  <si>
    <t>10トレ</t>
    <phoneticPr fontId="1"/>
  </si>
  <si>
    <t>※一括除く</t>
    <rPh sb="1" eb="3">
      <t>イッカツ</t>
    </rPh>
    <rPh sb="3" eb="4">
      <t>ノゾ</t>
    </rPh>
    <phoneticPr fontId="1"/>
  </si>
  <si>
    <t>18R</t>
    <phoneticPr fontId="1"/>
  </si>
  <si>
    <t>17R</t>
    <phoneticPr fontId="1"/>
  </si>
  <si>
    <t>流動滓</t>
    <rPh sb="0" eb="2">
      <t>リュウドウ</t>
    </rPh>
    <rPh sb="2" eb="3">
      <t>カス</t>
    </rPh>
    <phoneticPr fontId="1"/>
  </si>
  <si>
    <t>椀形滓</t>
    <rPh sb="0" eb="1">
      <t>ワン</t>
    </rPh>
    <rPh sb="1" eb="2">
      <t>カタチ</t>
    </rPh>
    <rPh sb="2" eb="3">
      <t>カス</t>
    </rPh>
    <phoneticPr fontId="1"/>
  </si>
  <si>
    <t>鉄滓</t>
    <rPh sb="0" eb="2">
      <t>テッサイ</t>
    </rPh>
    <phoneticPr fontId="1"/>
  </si>
  <si>
    <t>17S</t>
    <phoneticPr fontId="1"/>
  </si>
  <si>
    <t>18R</t>
    <phoneticPr fontId="1"/>
  </si>
  <si>
    <t>1トレ</t>
    <phoneticPr fontId="1"/>
  </si>
  <si>
    <t>7トレ</t>
    <phoneticPr fontId="1"/>
  </si>
  <si>
    <t>002</t>
    <phoneticPr fontId="1"/>
  </si>
  <si>
    <t>釘</t>
    <rPh sb="0" eb="1">
      <t>クギ</t>
    </rPh>
    <phoneticPr fontId="1"/>
  </si>
  <si>
    <t>金具</t>
    <rPh sb="0" eb="2">
      <t>カナグ</t>
    </rPh>
    <phoneticPr fontId="1"/>
  </si>
  <si>
    <t>不明鉄製品</t>
    <rPh sb="0" eb="2">
      <t>フメイ</t>
    </rPh>
    <rPh sb="2" eb="3">
      <t>テツ</t>
    </rPh>
    <rPh sb="3" eb="5">
      <t>セイヒン</t>
    </rPh>
    <phoneticPr fontId="1"/>
  </si>
  <si>
    <t>火打金</t>
    <rPh sb="0" eb="1">
      <t>ヒ</t>
    </rPh>
    <rPh sb="1" eb="2">
      <t>ウ</t>
    </rPh>
    <rPh sb="2" eb="3">
      <t>カネ</t>
    </rPh>
    <phoneticPr fontId="1"/>
  </si>
  <si>
    <t>1トレ</t>
    <phoneticPr fontId="1"/>
  </si>
  <si>
    <t>16S</t>
    <phoneticPr fontId="1"/>
  </si>
  <si>
    <t>内訳</t>
    <rPh sb="0" eb="2">
      <t>ウチワケ</t>
    </rPh>
    <phoneticPr fontId="1"/>
  </si>
  <si>
    <t>熙寧通寶</t>
    <phoneticPr fontId="1"/>
  </si>
  <si>
    <t>17S</t>
    <phoneticPr fontId="1"/>
  </si>
  <si>
    <t>磨石</t>
    <rPh sb="0" eb="1">
      <t>ミガ</t>
    </rPh>
    <rPh sb="1" eb="2">
      <t>イシ</t>
    </rPh>
    <phoneticPr fontId="1"/>
  </si>
  <si>
    <t>石棒</t>
    <rPh sb="0" eb="2">
      <t>セキボウ</t>
    </rPh>
    <phoneticPr fontId="1"/>
  </si>
  <si>
    <t>石製品</t>
    <rPh sb="0" eb="1">
      <t>イシ</t>
    </rPh>
    <rPh sb="1" eb="3">
      <t>セイヒン</t>
    </rPh>
    <phoneticPr fontId="1"/>
  </si>
  <si>
    <t>石鏃</t>
    <rPh sb="0" eb="2">
      <t>セキゾク</t>
    </rPh>
    <phoneticPr fontId="1"/>
  </si>
  <si>
    <t>地区・遺構No.</t>
    <rPh sb="0" eb="2">
      <t>チク</t>
    </rPh>
    <rPh sb="3" eb="5">
      <t>イコウ</t>
    </rPh>
    <phoneticPr fontId="1"/>
  </si>
  <si>
    <t>地区・遺構No.</t>
    <phoneticPr fontId="1"/>
  </si>
  <si>
    <t>景徳元寶(1)開元通寶(1)政和通寶(1)</t>
    <phoneticPr fontId="1"/>
  </si>
  <si>
    <t>17R</t>
    <phoneticPr fontId="1"/>
  </si>
  <si>
    <t>16S</t>
    <phoneticPr fontId="1"/>
  </si>
  <si>
    <t>18R</t>
    <phoneticPr fontId="1"/>
  </si>
  <si>
    <t>地区・遺構No.</t>
    <phoneticPr fontId="1"/>
  </si>
  <si>
    <t>総計</t>
    <rPh sb="0" eb="2">
      <t>ソウケイ</t>
    </rPh>
    <phoneticPr fontId="1"/>
  </si>
  <si>
    <t>総量</t>
    <rPh sb="0" eb="2">
      <t>ソウリョウ</t>
    </rPh>
    <phoneticPr fontId="1"/>
  </si>
  <si>
    <t>Tab.46　炭化材・木片集計表</t>
    <rPh sb="7" eb="9">
      <t>タンカ</t>
    </rPh>
    <rPh sb="9" eb="10">
      <t>ザイ</t>
    </rPh>
    <rPh sb="11" eb="13">
      <t>モクヘン</t>
    </rPh>
    <rPh sb="13" eb="16">
      <t>シュウケイヒョウ</t>
    </rPh>
    <phoneticPr fontId="1"/>
  </si>
  <si>
    <t>Tab.37　鉄器集計表</t>
    <rPh sb="7" eb="9">
      <t>テッキ</t>
    </rPh>
    <rPh sb="9" eb="12">
      <t>シュウケイヒョウ</t>
    </rPh>
    <phoneticPr fontId="1"/>
  </si>
  <si>
    <t>Tab.38　滓類集計表</t>
    <rPh sb="7" eb="8">
      <t>カス</t>
    </rPh>
    <rPh sb="8" eb="9">
      <t>ルイ</t>
    </rPh>
    <rPh sb="9" eb="11">
      <t>シュウケイ</t>
    </rPh>
    <rPh sb="11" eb="12">
      <t>ヒョウ</t>
    </rPh>
    <phoneticPr fontId="1"/>
  </si>
  <si>
    <t>Tab.39　銭貨集計表</t>
    <rPh sb="7" eb="9">
      <t>センカ</t>
    </rPh>
    <rPh sb="9" eb="12">
      <t>シュウケイヒョウ</t>
    </rPh>
    <phoneticPr fontId="1"/>
  </si>
  <si>
    <t>Tab.40　石器集計表</t>
    <rPh sb="7" eb="9">
      <t>セッキ</t>
    </rPh>
    <rPh sb="9" eb="12">
      <t>シュウケイヒョウ</t>
    </rPh>
    <phoneticPr fontId="1"/>
  </si>
  <si>
    <t>Tab.41　石器剥片・未成品集計表</t>
    <rPh sb="7" eb="9">
      <t>セッキ</t>
    </rPh>
    <rPh sb="9" eb="11">
      <t>ハクヘン</t>
    </rPh>
    <rPh sb="12" eb="15">
      <t>ミセイヒン</t>
    </rPh>
    <rPh sb="15" eb="18">
      <t>シュウケイヒョウ</t>
    </rPh>
    <phoneticPr fontId="1"/>
  </si>
  <si>
    <t>Tab.42　礫集計表</t>
    <rPh sb="7" eb="8">
      <t>レキ</t>
    </rPh>
    <rPh sb="8" eb="11">
      <t>シュウケイヒョウ</t>
    </rPh>
    <phoneticPr fontId="1"/>
  </si>
  <si>
    <t>Tab.43　軽石集計表</t>
    <rPh sb="7" eb="9">
      <t>カルイシ</t>
    </rPh>
    <rPh sb="9" eb="11">
      <t>シュウケイ</t>
    </rPh>
    <rPh sb="11" eb="12">
      <t>ヒョウ</t>
    </rPh>
    <phoneticPr fontId="1"/>
  </si>
  <si>
    <t>Tab.44　骨集計表</t>
    <rPh sb="7" eb="8">
      <t>ホネ</t>
    </rPh>
    <rPh sb="8" eb="11">
      <t>シュウケイヒョウ</t>
    </rPh>
    <phoneticPr fontId="1"/>
  </si>
  <si>
    <t>Tab.45　貝集計表</t>
    <rPh sb="7" eb="8">
      <t>カイ</t>
    </rPh>
    <rPh sb="8" eb="11">
      <t>シュウケイヒョウ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</si>
</sst>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38" fontId="2" fillId="0" borderId="14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17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/>
    </xf>
    <xf numFmtId="38" fontId="2" fillId="0" borderId="0" xfId="1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130" zoomScaleNormal="130" workbookViewId="0">
      <selection activeCell="B15" sqref="B15"/>
    </sheetView>
  </sheetViews>
  <sheetFormatPr defaultRowHeight="13.5"/>
  <cols>
    <col min="1" max="1" width="12.5" style="1" customWidth="1"/>
    <col min="2" max="2" width="13.125" style="1" bestFit="1" customWidth="1"/>
    <col min="3" max="3" width="7.5" style="1" customWidth="1"/>
    <col min="4" max="16384" width="9" style="1"/>
  </cols>
  <sheetData>
    <row r="1" spans="1:3">
      <c r="A1" s="1" t="s">
        <v>49</v>
      </c>
    </row>
    <row r="2" spans="1:3">
      <c r="A2" s="3" t="s">
        <v>2</v>
      </c>
      <c r="B2" s="31" t="s">
        <v>39</v>
      </c>
      <c r="C2" s="28" t="s">
        <v>1</v>
      </c>
    </row>
    <row r="3" spans="1:3">
      <c r="A3" s="35" t="s">
        <v>26</v>
      </c>
      <c r="B3" s="32" t="s">
        <v>44</v>
      </c>
      <c r="C3" s="26">
        <v>1</v>
      </c>
    </row>
    <row r="4" spans="1:3">
      <c r="A4" s="29" t="s">
        <v>27</v>
      </c>
      <c r="B4" s="33" t="s">
        <v>16</v>
      </c>
      <c r="C4" s="11">
        <v>4</v>
      </c>
    </row>
    <row r="5" spans="1:3">
      <c r="A5" s="29" t="s">
        <v>28</v>
      </c>
      <c r="B5" s="33" t="s">
        <v>5</v>
      </c>
      <c r="C5" s="11">
        <v>3</v>
      </c>
    </row>
    <row r="6" spans="1:3">
      <c r="A6" s="36" t="s">
        <v>29</v>
      </c>
      <c r="B6" s="34" t="s">
        <v>30</v>
      </c>
      <c r="C6" s="23">
        <v>1</v>
      </c>
    </row>
    <row r="7" spans="1:3">
      <c r="B7" s="8" t="s">
        <v>46</v>
      </c>
      <c r="C7" s="8">
        <f>SUM(C3:C6)</f>
        <v>9</v>
      </c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30" zoomScaleNormal="130" workbookViewId="0"/>
  </sheetViews>
  <sheetFormatPr defaultRowHeight="13.5"/>
  <cols>
    <col min="1" max="1" width="14.125" style="8" bestFit="1" customWidth="1"/>
    <col min="2" max="2" width="9" style="8"/>
    <col min="3" max="16384" width="9" style="1"/>
  </cols>
  <sheetData>
    <row r="1" spans="1:2">
      <c r="A1" s="42" t="s">
        <v>48</v>
      </c>
      <c r="B1" s="42"/>
    </row>
    <row r="2" spans="1:2">
      <c r="A2" s="27" t="s">
        <v>0</v>
      </c>
      <c r="B2" s="18" t="s">
        <v>6</v>
      </c>
    </row>
    <row r="3" spans="1:2">
      <c r="A3" s="4" t="s">
        <v>8</v>
      </c>
      <c r="B3" s="5">
        <v>1</v>
      </c>
    </row>
    <row r="4" spans="1:2">
      <c r="A4" s="6" t="s">
        <v>5</v>
      </c>
      <c r="B4" s="7">
        <v>10</v>
      </c>
    </row>
    <row r="5" spans="1:2">
      <c r="A5" s="48" t="s">
        <v>47</v>
      </c>
      <c r="B5" s="48">
        <f>SUM(B3:B4)</f>
        <v>11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zoomScale="130" zoomScaleNormal="130" workbookViewId="0">
      <selection sqref="A1:B1"/>
    </sheetView>
  </sheetViews>
  <sheetFormatPr defaultRowHeight="13.5"/>
  <cols>
    <col min="1" max="1" width="12.5" style="8" customWidth="1"/>
    <col min="2" max="2" width="13.125" style="8" bestFit="1" customWidth="1"/>
    <col min="3" max="3" width="7.5" style="8" bestFit="1" customWidth="1"/>
    <col min="4" max="16384" width="9" style="1"/>
  </cols>
  <sheetData>
    <row r="1" spans="1:3">
      <c r="A1" s="56" t="s">
        <v>50</v>
      </c>
      <c r="B1" s="56"/>
    </row>
    <row r="2" spans="1:3">
      <c r="A2" s="45" t="s">
        <v>2</v>
      </c>
      <c r="B2" s="46" t="s">
        <v>45</v>
      </c>
      <c r="C2" s="28" t="s">
        <v>6</v>
      </c>
    </row>
    <row r="3" spans="1:3">
      <c r="A3" s="54" t="s">
        <v>18</v>
      </c>
      <c r="B3" s="32" t="s">
        <v>3</v>
      </c>
      <c r="C3" s="26">
        <v>8</v>
      </c>
    </row>
    <row r="4" spans="1:3">
      <c r="A4" s="55"/>
      <c r="B4" s="37" t="s">
        <v>16</v>
      </c>
      <c r="C4" s="12">
        <v>61</v>
      </c>
    </row>
    <row r="5" spans="1:3">
      <c r="A5" s="55" t="s">
        <v>19</v>
      </c>
      <c r="B5" s="43" t="s">
        <v>3</v>
      </c>
      <c r="C5" s="11">
        <v>32</v>
      </c>
    </row>
    <row r="6" spans="1:3">
      <c r="A6" s="55"/>
      <c r="B6" s="43" t="s">
        <v>10</v>
      </c>
      <c r="C6" s="11">
        <v>38</v>
      </c>
    </row>
    <row r="7" spans="1:3">
      <c r="A7" s="55"/>
      <c r="B7" s="43" t="s">
        <v>5</v>
      </c>
      <c r="C7" s="11">
        <v>10</v>
      </c>
    </row>
    <row r="8" spans="1:3">
      <c r="A8" s="55" t="s">
        <v>20</v>
      </c>
      <c r="B8" s="43" t="s">
        <v>17</v>
      </c>
      <c r="C8" s="11">
        <v>74</v>
      </c>
    </row>
    <row r="9" spans="1:3">
      <c r="A9" s="55"/>
      <c r="B9" s="43" t="s">
        <v>21</v>
      </c>
      <c r="C9" s="11">
        <v>20</v>
      </c>
    </row>
    <row r="10" spans="1:3">
      <c r="A10" s="55"/>
      <c r="B10" s="43" t="s">
        <v>22</v>
      </c>
      <c r="C10" s="11">
        <v>136</v>
      </c>
    </row>
    <row r="11" spans="1:3">
      <c r="A11" s="55"/>
      <c r="B11" s="43" t="s">
        <v>11</v>
      </c>
      <c r="C11" s="11">
        <v>4</v>
      </c>
    </row>
    <row r="12" spans="1:3">
      <c r="A12" s="55"/>
      <c r="B12" s="43" t="s">
        <v>23</v>
      </c>
      <c r="C12" s="11">
        <v>69</v>
      </c>
    </row>
    <row r="13" spans="1:3">
      <c r="A13" s="55"/>
      <c r="B13" s="43" t="s">
        <v>24</v>
      </c>
      <c r="C13" s="11">
        <v>12</v>
      </c>
    </row>
    <row r="14" spans="1:3">
      <c r="A14" s="57"/>
      <c r="B14" s="44" t="s">
        <v>25</v>
      </c>
      <c r="C14" s="23">
        <v>10</v>
      </c>
    </row>
    <row r="15" spans="1:3">
      <c r="B15" s="8" t="s">
        <v>47</v>
      </c>
      <c r="C15" s="8">
        <f>SUM(C3:C14)</f>
        <v>474</v>
      </c>
    </row>
  </sheetData>
  <mergeCells count="4">
    <mergeCell ref="A3:A4"/>
    <mergeCell ref="A5:A7"/>
    <mergeCell ref="A1:B1"/>
    <mergeCell ref="A8:A14"/>
  </mergeCells>
  <phoneticPr fontId="1"/>
  <pageMargins left="0.7" right="0.7" top="0.75" bottom="0.75" header="0.3" footer="0.3"/>
  <pageSetup paperSize="9" orientation="portrait" r:id="rId1"/>
  <ignoredErrors>
    <ignoredError sqref="B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="120" zoomScaleNormal="120" workbookViewId="0"/>
  </sheetViews>
  <sheetFormatPr defaultRowHeight="13.5"/>
  <cols>
    <col min="1" max="1" width="13.125" style="1" customWidth="1"/>
    <col min="2" max="2" width="7.5" style="8" customWidth="1"/>
    <col min="3" max="3" width="11.875" style="8" customWidth="1"/>
    <col min="4" max="16384" width="9" style="1"/>
  </cols>
  <sheetData>
    <row r="1" spans="1:3">
      <c r="A1" s="1" t="s">
        <v>51</v>
      </c>
    </row>
    <row r="2" spans="1:3">
      <c r="A2" s="27" t="s">
        <v>0</v>
      </c>
      <c r="B2" s="38" t="s">
        <v>1</v>
      </c>
      <c r="C2" s="28" t="s">
        <v>32</v>
      </c>
    </row>
    <row r="3" spans="1:3">
      <c r="A3" s="21" t="s">
        <v>31</v>
      </c>
      <c r="B3" s="20">
        <v>1</v>
      </c>
      <c r="C3" s="26" t="s">
        <v>33</v>
      </c>
    </row>
    <row r="4" spans="1:3" ht="40.5">
      <c r="A4" s="6" t="s">
        <v>3</v>
      </c>
      <c r="B4" s="22">
        <v>3</v>
      </c>
      <c r="C4" s="14" t="s">
        <v>41</v>
      </c>
    </row>
    <row r="5" spans="1:3">
      <c r="A5" s="8" t="s">
        <v>46</v>
      </c>
      <c r="B5" s="8">
        <f>SUM(B3:B4)</f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130" zoomScaleNormal="130" workbookViewId="0"/>
  </sheetViews>
  <sheetFormatPr defaultRowHeight="13.5"/>
  <cols>
    <col min="1" max="1" width="12.5" style="8" customWidth="1"/>
    <col min="2" max="2" width="13.125" customWidth="1"/>
    <col min="3" max="3" width="7.5" style="8" customWidth="1"/>
    <col min="4" max="16384" width="9" style="1"/>
  </cols>
  <sheetData>
    <row r="1" spans="1:3">
      <c r="A1" s="9" t="s">
        <v>52</v>
      </c>
    </row>
    <row r="2" spans="1:3">
      <c r="A2" s="2" t="s">
        <v>2</v>
      </c>
      <c r="B2" s="31" t="s">
        <v>0</v>
      </c>
      <c r="C2" s="28" t="s">
        <v>6</v>
      </c>
    </row>
    <row r="3" spans="1:3">
      <c r="A3" s="58" t="s">
        <v>35</v>
      </c>
      <c r="B3" s="39" t="s">
        <v>3</v>
      </c>
      <c r="C3" s="19">
        <v>373</v>
      </c>
    </row>
    <row r="4" spans="1:3">
      <c r="A4" s="58"/>
      <c r="B4" s="33" t="s">
        <v>42</v>
      </c>
      <c r="C4" s="11">
        <v>22</v>
      </c>
    </row>
    <row r="5" spans="1:3">
      <c r="A5" s="59"/>
      <c r="B5" s="37" t="s">
        <v>4</v>
      </c>
      <c r="C5" s="13">
        <v>93</v>
      </c>
    </row>
    <row r="6" spans="1:3">
      <c r="A6" s="29" t="s">
        <v>37</v>
      </c>
      <c r="B6" s="33" t="s">
        <v>10</v>
      </c>
      <c r="C6" s="11">
        <v>10</v>
      </c>
    </row>
    <row r="7" spans="1:3">
      <c r="A7" s="40" t="s">
        <v>36</v>
      </c>
      <c r="B7" s="37" t="s">
        <v>4</v>
      </c>
      <c r="C7" s="13">
        <v>10</v>
      </c>
    </row>
    <row r="8" spans="1:3">
      <c r="A8" s="30" t="s">
        <v>38</v>
      </c>
      <c r="B8" s="34" t="s">
        <v>11</v>
      </c>
      <c r="C8" s="14">
        <v>5</v>
      </c>
    </row>
    <row r="9" spans="1:3">
      <c r="B9" s="47" t="s">
        <v>47</v>
      </c>
      <c r="C9" s="48">
        <f>SUM(C3:C8)</f>
        <v>513</v>
      </c>
    </row>
  </sheetData>
  <mergeCells count="1">
    <mergeCell ref="A3:A5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30" zoomScaleNormal="130" workbookViewId="0"/>
  </sheetViews>
  <sheetFormatPr defaultRowHeight="13.5"/>
  <cols>
    <col min="1" max="1" width="13.125" style="1" customWidth="1"/>
    <col min="2" max="16384" width="9" style="1"/>
  </cols>
  <sheetData>
    <row r="1" spans="1:2">
      <c r="A1" s="1" t="s">
        <v>53</v>
      </c>
    </row>
    <row r="2" spans="1:2">
      <c r="A2" s="27" t="s">
        <v>0</v>
      </c>
      <c r="B2" s="28" t="s">
        <v>6</v>
      </c>
    </row>
    <row r="3" spans="1:2">
      <c r="A3" s="21" t="s">
        <v>43</v>
      </c>
      <c r="B3" s="26">
        <v>4</v>
      </c>
    </row>
    <row r="4" spans="1:2">
      <c r="A4" s="24" t="s">
        <v>8</v>
      </c>
      <c r="B4" s="11">
        <v>77</v>
      </c>
    </row>
    <row r="5" spans="1:2">
      <c r="A5" s="25" t="s">
        <v>5</v>
      </c>
      <c r="B5" s="23">
        <v>221</v>
      </c>
    </row>
    <row r="6" spans="1:2">
      <c r="A6" s="8" t="s">
        <v>47</v>
      </c>
      <c r="B6" s="8">
        <f>SUM(B3:B5)</f>
        <v>302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zoomScale="130" zoomScaleNormal="130" workbookViewId="0"/>
  </sheetViews>
  <sheetFormatPr defaultRowHeight="13.5"/>
  <cols>
    <col min="1" max="1" width="14.125" style="8" bestFit="1" customWidth="1"/>
    <col min="2" max="2" width="9" style="8"/>
    <col min="3" max="16384" width="9" style="1"/>
  </cols>
  <sheetData>
    <row r="1" spans="1:2">
      <c r="A1" s="9" t="s">
        <v>54</v>
      </c>
    </row>
    <row r="2" spans="1:2">
      <c r="A2" s="27" t="s">
        <v>40</v>
      </c>
      <c r="B2" s="18" t="s">
        <v>6</v>
      </c>
    </row>
    <row r="3" spans="1:2">
      <c r="A3" s="15" t="s">
        <v>7</v>
      </c>
      <c r="B3" s="49">
        <v>90</v>
      </c>
    </row>
    <row r="4" spans="1:2">
      <c r="A4" s="16" t="s">
        <v>3</v>
      </c>
      <c r="B4" s="50">
        <v>3878</v>
      </c>
    </row>
    <row r="5" spans="1:2">
      <c r="A5" s="16" t="s">
        <v>9</v>
      </c>
      <c r="B5" s="50">
        <v>2080</v>
      </c>
    </row>
    <row r="6" spans="1:2">
      <c r="A6" s="16" t="s">
        <v>10</v>
      </c>
      <c r="B6" s="51">
        <v>250</v>
      </c>
    </row>
    <row r="7" spans="1:2">
      <c r="A7" s="10" t="s">
        <v>5</v>
      </c>
      <c r="B7" s="51">
        <v>12380</v>
      </c>
    </row>
    <row r="8" spans="1:2">
      <c r="A8" s="10" t="s">
        <v>11</v>
      </c>
      <c r="B8" s="51">
        <v>405</v>
      </c>
    </row>
    <row r="9" spans="1:2">
      <c r="A9" s="10" t="s">
        <v>12</v>
      </c>
      <c r="B9" s="51">
        <v>860</v>
      </c>
    </row>
    <row r="10" spans="1:2">
      <c r="A10" s="10" t="s">
        <v>13</v>
      </c>
      <c r="B10" s="51">
        <v>120</v>
      </c>
    </row>
    <row r="11" spans="1:2">
      <c r="A11" s="6" t="s">
        <v>14</v>
      </c>
      <c r="B11" s="52">
        <v>95</v>
      </c>
    </row>
    <row r="12" spans="1:2">
      <c r="A12" s="8" t="s">
        <v>47</v>
      </c>
      <c r="B12" s="53">
        <f>SUM(B3:B11)</f>
        <v>20158</v>
      </c>
    </row>
    <row r="13" spans="1:2">
      <c r="A13" s="8" t="s">
        <v>15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/>
  </sheetViews>
  <sheetFormatPr defaultRowHeight="13.5"/>
  <cols>
    <col min="1" max="1" width="14.125" style="8" bestFit="1" customWidth="1"/>
    <col min="2" max="2" width="9" style="8"/>
    <col min="3" max="16384" width="9" style="1"/>
  </cols>
  <sheetData>
    <row r="1" spans="1:2">
      <c r="A1" s="9" t="s">
        <v>55</v>
      </c>
    </row>
    <row r="2" spans="1:2">
      <c r="A2" s="27" t="s">
        <v>0</v>
      </c>
      <c r="B2" s="28" t="s">
        <v>6</v>
      </c>
    </row>
    <row r="3" spans="1:2">
      <c r="A3" s="21" t="s">
        <v>3</v>
      </c>
      <c r="B3" s="26">
        <v>11</v>
      </c>
    </row>
    <row r="4" spans="1:2">
      <c r="A4" s="25" t="s">
        <v>4</v>
      </c>
      <c r="B4" s="23">
        <v>47</v>
      </c>
    </row>
    <row r="5" spans="1:2">
      <c r="A5" s="8" t="s">
        <v>47</v>
      </c>
      <c r="B5" s="8">
        <f>SUM(B3:B4)</f>
        <v>58</v>
      </c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30" zoomScaleNormal="130" workbookViewId="0"/>
  </sheetViews>
  <sheetFormatPr defaultRowHeight="13.5"/>
  <cols>
    <col min="1" max="1" width="14.125" style="8" bestFit="1" customWidth="1"/>
    <col min="2" max="2" width="9" style="8"/>
    <col min="3" max="16384" width="9" style="1"/>
  </cols>
  <sheetData>
    <row r="1" spans="1:2">
      <c r="A1" s="9" t="s">
        <v>56</v>
      </c>
    </row>
    <row r="2" spans="1:2">
      <c r="A2" s="27" t="s">
        <v>0</v>
      </c>
      <c r="B2" s="28" t="s">
        <v>6</v>
      </c>
    </row>
    <row r="3" spans="1:2">
      <c r="A3" s="41" t="s">
        <v>34</v>
      </c>
      <c r="B3" s="26">
        <v>13</v>
      </c>
    </row>
    <row r="4" spans="1:2">
      <c r="A4" s="25" t="s">
        <v>5</v>
      </c>
      <c r="B4" s="23">
        <v>4</v>
      </c>
    </row>
    <row r="5" spans="1:2">
      <c r="A5" s="8" t="s">
        <v>47</v>
      </c>
      <c r="B5" s="8">
        <f>SUM(B3:B4)</f>
        <v>17</v>
      </c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30" zoomScaleNormal="130" workbookViewId="0"/>
  </sheetViews>
  <sheetFormatPr defaultRowHeight="13.5"/>
  <cols>
    <col min="1" max="1" width="14.125" style="8" bestFit="1" customWidth="1"/>
    <col min="2" max="2" width="9" style="8"/>
    <col min="3" max="16384" width="9" style="1"/>
  </cols>
  <sheetData>
    <row r="1" spans="1:2">
      <c r="A1" s="9" t="s">
        <v>57</v>
      </c>
    </row>
    <row r="2" spans="1:2">
      <c r="A2" s="27" t="s">
        <v>0</v>
      </c>
      <c r="B2" s="18" t="s">
        <v>6</v>
      </c>
    </row>
    <row r="3" spans="1:2">
      <c r="A3" s="41" t="s">
        <v>17</v>
      </c>
      <c r="B3" s="26">
        <v>6</v>
      </c>
    </row>
    <row r="4" spans="1:2">
      <c r="A4" s="10" t="s">
        <v>10</v>
      </c>
      <c r="B4" s="11">
        <v>2</v>
      </c>
    </row>
    <row r="5" spans="1:2">
      <c r="A5" s="17" t="s">
        <v>16</v>
      </c>
      <c r="B5" s="7">
        <v>14</v>
      </c>
    </row>
    <row r="6" spans="1:2">
      <c r="A6" s="8" t="s">
        <v>47</v>
      </c>
      <c r="B6" s="8">
        <f>SUM(B3:B5)</f>
        <v>22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